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8800" windowHeight="12135"/>
  </bookViews>
  <sheets>
    <sheet name="Cuadro 13 " sheetId="3" r:id="rId1"/>
  </sheets>
  <definedNames>
    <definedName name="_xlnm.Print_Area" localSheetId="0">'Cuadro 13 '!$A$1:$D$113</definedName>
    <definedName name="_xlnm.Print_Titles" localSheetId="0">'Cuadro 13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3" l="1"/>
  <c r="D101" i="3"/>
  <c r="B101" i="3"/>
  <c r="C97" i="3"/>
  <c r="D97" i="3"/>
  <c r="B97" i="3"/>
  <c r="C80" i="3"/>
  <c r="D80" i="3"/>
  <c r="B80" i="3"/>
  <c r="C68" i="3"/>
  <c r="D68" i="3"/>
  <c r="B68" i="3"/>
  <c r="C51" i="3"/>
  <c r="D51" i="3"/>
  <c r="B51" i="3"/>
  <c r="C47" i="3"/>
  <c r="D47" i="3"/>
  <c r="B47" i="3"/>
  <c r="C22" i="3"/>
  <c r="D22" i="3"/>
  <c r="B22" i="3"/>
  <c r="C17" i="3"/>
  <c r="D17" i="3"/>
  <c r="B17" i="3"/>
  <c r="D106" i="3" l="1"/>
  <c r="C106" i="3"/>
  <c r="C105" i="3" s="1"/>
  <c r="B106" i="3"/>
  <c r="B105" i="3" s="1"/>
  <c r="D105" i="3"/>
  <c r="D103" i="3"/>
  <c r="D102" i="3" s="1"/>
  <c r="C103" i="3"/>
  <c r="C102" i="3" s="1"/>
  <c r="B103" i="3"/>
  <c r="B102" i="3"/>
  <c r="D99" i="3"/>
  <c r="D98" i="3" s="1"/>
  <c r="C99" i="3"/>
  <c r="C98" i="3" s="1"/>
  <c r="B99" i="3"/>
  <c r="B98" i="3" s="1"/>
  <c r="D96" i="3"/>
  <c r="D95" i="3" s="1"/>
  <c r="C96" i="3"/>
  <c r="C95" i="3" s="1"/>
  <c r="B96" i="3"/>
  <c r="B95" i="3"/>
  <c r="D94" i="3"/>
  <c r="D93" i="3" s="1"/>
  <c r="C94" i="3"/>
  <c r="C93" i="3" s="1"/>
  <c r="B94" i="3"/>
  <c r="B93" i="3" s="1"/>
  <c r="D89" i="3"/>
  <c r="D88" i="3" s="1"/>
  <c r="C89" i="3"/>
  <c r="C88" i="3" s="1"/>
  <c r="B89" i="3"/>
  <c r="B88" i="3"/>
  <c r="D85" i="3"/>
  <c r="C85" i="3"/>
  <c r="B85" i="3"/>
  <c r="D82" i="3"/>
  <c r="C82" i="3"/>
  <c r="C81" i="3" s="1"/>
  <c r="B82" i="3"/>
  <c r="B81" i="3"/>
  <c r="B73" i="3" s="1"/>
  <c r="D79" i="3"/>
  <c r="C79" i="3"/>
  <c r="B79" i="3"/>
  <c r="D78" i="3"/>
  <c r="C78" i="3"/>
  <c r="B78" i="3"/>
  <c r="D76" i="3"/>
  <c r="C76" i="3"/>
  <c r="B76" i="3"/>
  <c r="D75" i="3"/>
  <c r="C75" i="3"/>
  <c r="B75" i="3"/>
  <c r="D70" i="3"/>
  <c r="D69" i="3" s="1"/>
  <c r="D65" i="3" s="1"/>
  <c r="C70" i="3"/>
  <c r="C69" i="3" s="1"/>
  <c r="C65" i="3" s="1"/>
  <c r="B70" i="3"/>
  <c r="B69" i="3" s="1"/>
  <c r="B65" i="3" s="1"/>
  <c r="D67" i="3"/>
  <c r="D66" i="3" s="1"/>
  <c r="C67" i="3"/>
  <c r="C66" i="3" s="1"/>
  <c r="B67" i="3"/>
  <c r="B66" i="3" s="1"/>
  <c r="D62" i="3"/>
  <c r="C62" i="3"/>
  <c r="B62" i="3"/>
  <c r="D60" i="3"/>
  <c r="C60" i="3"/>
  <c r="B60" i="3"/>
  <c r="D56" i="3"/>
  <c r="C56" i="3"/>
  <c r="C52" i="3" s="1"/>
  <c r="B56" i="3"/>
  <c r="B52" i="3" s="1"/>
  <c r="D53" i="3"/>
  <c r="C53" i="3"/>
  <c r="B53" i="3"/>
  <c r="D49" i="3"/>
  <c r="D48" i="3" s="1"/>
  <c r="C49" i="3"/>
  <c r="C48" i="3" s="1"/>
  <c r="B49" i="3"/>
  <c r="B48" i="3" s="1"/>
  <c r="D46" i="3"/>
  <c r="C46" i="3"/>
  <c r="B46" i="3"/>
  <c r="D45" i="3"/>
  <c r="C45" i="3"/>
  <c r="B45" i="3"/>
  <c r="D44" i="3"/>
  <c r="C44" i="3"/>
  <c r="B44" i="3"/>
  <c r="C43" i="3"/>
  <c r="D42" i="3"/>
  <c r="C42" i="3"/>
  <c r="B42" i="3"/>
  <c r="D41" i="3"/>
  <c r="D40" i="3" s="1"/>
  <c r="C41" i="3"/>
  <c r="C40" i="3" s="1"/>
  <c r="B41" i="3"/>
  <c r="D37" i="3"/>
  <c r="D36" i="3" s="1"/>
  <c r="C37" i="3"/>
  <c r="C36" i="3" s="1"/>
  <c r="B37" i="3"/>
  <c r="B36" i="3" s="1"/>
  <c r="D35" i="3"/>
  <c r="C35" i="3"/>
  <c r="B35" i="3"/>
  <c r="D34" i="3"/>
  <c r="C34" i="3"/>
  <c r="B34" i="3"/>
  <c r="D31" i="3"/>
  <c r="D16" i="3" s="1"/>
  <c r="C31" i="3"/>
  <c r="C16" i="3" s="1"/>
  <c r="B31" i="3"/>
  <c r="B16" i="3" s="1"/>
  <c r="D30" i="3"/>
  <c r="D14" i="3" s="1"/>
  <c r="C30" i="3"/>
  <c r="C14" i="3" s="1"/>
  <c r="B30" i="3"/>
  <c r="D29" i="3"/>
  <c r="C29" i="3"/>
  <c r="C13" i="3" s="1"/>
  <c r="B29" i="3"/>
  <c r="B13" i="3" s="1"/>
  <c r="D28" i="3"/>
  <c r="C28" i="3"/>
  <c r="B28" i="3"/>
  <c r="D26" i="3"/>
  <c r="D10" i="3" s="1"/>
  <c r="C26" i="3"/>
  <c r="B26" i="3"/>
  <c r="D25" i="3"/>
  <c r="D9" i="3" s="1"/>
  <c r="C25" i="3"/>
  <c r="B25" i="3"/>
  <c r="D21" i="3"/>
  <c r="D15" i="3" s="1"/>
  <c r="C21" i="3"/>
  <c r="C15" i="3" s="1"/>
  <c r="B21" i="3"/>
  <c r="B15" i="3" s="1"/>
  <c r="D20" i="3"/>
  <c r="C20" i="3"/>
  <c r="B20" i="3"/>
  <c r="D19" i="3"/>
  <c r="D18" i="3" s="1"/>
  <c r="B14" i="3"/>
  <c r="D13" i="3"/>
  <c r="C77" i="3" l="1"/>
  <c r="D8" i="3"/>
  <c r="C59" i="3"/>
  <c r="D77" i="3"/>
  <c r="B92" i="3"/>
  <c r="B43" i="3"/>
  <c r="D74" i="3"/>
  <c r="B59" i="3"/>
  <c r="B39" i="3" s="1"/>
  <c r="B33" i="3"/>
  <c r="C73" i="3"/>
  <c r="D92" i="3"/>
  <c r="B10" i="3"/>
  <c r="B74" i="3"/>
  <c r="B77" i="3"/>
  <c r="C92" i="3"/>
  <c r="B19" i="3"/>
  <c r="B18" i="3" s="1"/>
  <c r="D24" i="3"/>
  <c r="B40" i="3"/>
  <c r="C39" i="3"/>
  <c r="D59" i="3"/>
  <c r="C19" i="3"/>
  <c r="C18" i="3" s="1"/>
  <c r="C27" i="3"/>
  <c r="C33" i="3"/>
  <c r="C32" i="3" s="1"/>
  <c r="D43" i="3"/>
  <c r="C10" i="3"/>
  <c r="D12" i="3"/>
  <c r="D11" i="3" s="1"/>
  <c r="D33" i="3"/>
  <c r="D32" i="3" s="1"/>
  <c r="D52" i="3"/>
  <c r="C74" i="3"/>
  <c r="D81" i="3"/>
  <c r="D73" i="3" s="1"/>
  <c r="B32" i="3"/>
  <c r="D39" i="3"/>
  <c r="B24" i="3"/>
  <c r="B9" i="3"/>
  <c r="C24" i="3"/>
  <c r="C23" i="3" s="1"/>
  <c r="C7" i="3" s="1"/>
  <c r="B27" i="3"/>
  <c r="C9" i="3"/>
  <c r="C8" i="3" s="1"/>
  <c r="B12" i="3"/>
  <c r="B11" i="3" s="1"/>
  <c r="C12" i="3"/>
  <c r="C11" i="3" s="1"/>
  <c r="D27" i="3"/>
  <c r="D23" i="3" s="1"/>
  <c r="D7" i="3" s="1"/>
  <c r="B8" i="3" l="1"/>
  <c r="B23" i="3"/>
  <c r="B7" i="3" s="1"/>
</calcChain>
</file>

<file path=xl/sharedStrings.xml><?xml version="1.0" encoding="utf-8"?>
<sst xmlns="http://schemas.openxmlformats.org/spreadsheetml/2006/main" count="115" uniqueCount="33">
  <si>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</si>
  <si>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</si>
  <si>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</si>
  <si>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</si>
  <si>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</si>
  <si>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</si>
  <si>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</si>
  <si>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Depósitos</t>
  </si>
  <si>
    <t>Industrias</t>
  </si>
  <si>
    <t>Centros educativos</t>
  </si>
  <si>
    <t>Centros religiosos</t>
  </si>
  <si>
    <t>Panamá</t>
  </si>
  <si>
    <t>San Miguelito</t>
  </si>
  <si>
    <t>Colón</t>
  </si>
  <si>
    <t xml:space="preserve">NOTA: Adiciones que iniciaron proceso de construcción en el período de referencia. </t>
  </si>
  <si>
    <t>(1)  Son ampliaciones efectuadas a los edificios y viviendas individuales, mediante las cuales se les agrega espacio a la estructura,</t>
  </si>
  <si>
    <t xml:space="preserve">       cuando el área adicionada sea igual o mayor a la existente.</t>
  </si>
  <si>
    <t>(2)  Incluye cuartos de alquiler.</t>
  </si>
  <si>
    <t>(P) Cifras preliminares.</t>
  </si>
  <si>
    <t xml:space="preserve"> PANAMÁ Y SAN MIGUELITO, POR NÚMERO Y ÁREA, SEGÚN DISTRITO Y </t>
  </si>
  <si>
    <t>DESTINO: AÑO 2020 (P), POR TRIMESTRE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</si>
  <si>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</si>
  <si>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</si>
  <si>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</si>
  <si>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 xml:space="preserve">       Primer trimestre  </t>
  </si>
  <si>
    <t xml:space="preserve">       Segundo trimestre  </t>
  </si>
  <si>
    <t xml:space="preserve">       Tercer trimestre  </t>
  </si>
  <si>
    <t xml:space="preserve">       Cuarto trimestre  </t>
  </si>
  <si>
    <t xml:space="preserve">                </t>
  </si>
  <si>
    <t xml:space="preserve">Cuadro 11.  NUEVAS ADICIONES EN LOS DISTRITOS DE ARRAIJÁN, COLÓN, LA CHORRERA, </t>
  </si>
  <si>
    <t>Residencial</t>
  </si>
  <si>
    <t>No residencial</t>
  </si>
  <si>
    <t>Provincia, distrito y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</si>
</sst>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0" fontId="2" fillId="2" borderId="3" xfId="1" applyFont="1" applyFill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/>
    <xf numFmtId="164" fontId="2" fillId="3" borderId="8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164" fontId="2" fillId="3" borderId="7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1" fillId="3" borderId="7" xfId="1" applyNumberFormat="1" applyFont="1" applyFill="1" applyBorder="1" applyAlignment="1"/>
    <xf numFmtId="164" fontId="1" fillId="3" borderId="8" xfId="1" applyNumberFormat="1" applyFont="1" applyFill="1" applyBorder="1" applyAlignment="1"/>
    <xf numFmtId="0" fontId="1" fillId="3" borderId="0" xfId="1" applyFont="1" applyFill="1" applyAlignment="1">
      <alignment vertical="center"/>
    </xf>
    <xf numFmtId="164" fontId="1" fillId="3" borderId="0" xfId="1" applyNumberFormat="1" applyFont="1" applyFill="1" applyBorder="1" applyAlignment="1"/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1" fillId="3" borderId="0" xfId="1" applyNumberFormat="1" applyFont="1" applyFill="1"/>
    <xf numFmtId="49" fontId="1" fillId="3" borderId="9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49" fontId="2" fillId="3" borderId="8" xfId="1" applyNumberFormat="1" applyFont="1" applyFill="1" applyBorder="1" applyAlignment="1">
      <alignment horizontal="center" vertical="center"/>
    </xf>
    <xf numFmtId="49" fontId="2" fillId="3" borderId="0" xfId="1" applyNumberFormat="1" applyFont="1" applyFill="1" applyBorder="1" applyAlignment="1">
      <alignment horizontal="center" vertical="center"/>
    </xf>
    <xf numFmtId="0" fontId="2" fillId="3" borderId="0" xfId="4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3"/>
  <sheetViews>
    <sheetView tabSelected="1" zoomScaleNormal="100" zoomScaleSheetLayoutView="100" workbookViewId="0">
      <selection activeCell="F7" sqref="F7"/>
    </sheetView>
  </sheetViews>
  <sheetFormatPr baseColWidth="10" defaultRowHeight="12.75" x14ac:dyDescent="0.2"/>
  <cols>
    <col min="1" max="1" width="34.28515625" style="1" customWidth="1"/>
    <col min="2" max="2" width="25.85546875" style="1" customWidth="1"/>
    <col min="3" max="3" width="25.7109375" style="1" customWidth="1"/>
    <col min="4" max="4" width="24.4257812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7" ht="17.25" customHeight="1" x14ac:dyDescent="0.2">
      <c r="A1" s="32" t="s">
        <v>29</v>
      </c>
      <c r="B1" s="32"/>
      <c r="C1" s="32"/>
      <c r="D1" s="32"/>
    </row>
    <row r="2" spans="1:7" ht="16.5" customHeight="1" x14ac:dyDescent="0.2">
      <c r="A2" s="32" t="s">
        <v>19</v>
      </c>
      <c r="B2" s="32"/>
      <c r="C2" s="32"/>
      <c r="D2" s="32"/>
    </row>
    <row r="3" spans="1:7" ht="16.5" customHeight="1" x14ac:dyDescent="0.2">
      <c r="A3" s="32" t="s">
        <v>20</v>
      </c>
      <c r="B3" s="32"/>
      <c r="C3" s="32"/>
      <c r="D3" s="32"/>
    </row>
    <row r="4" spans="1:7" ht="9" customHeight="1" x14ac:dyDescent="0.2">
      <c r="A4" s="33"/>
      <c r="B4" s="33"/>
      <c r="C4" s="33"/>
      <c r="D4" s="33"/>
    </row>
    <row r="5" spans="1:7" ht="35.25" customHeight="1" x14ac:dyDescent="0.2">
      <c r="A5" s="34" t="s">
        <v>32</v>
      </c>
      <c r="B5" s="36" t="s">
        <v>21</v>
      </c>
      <c r="C5" s="37"/>
      <c r="D5" s="37"/>
      <c r="F5" s="2"/>
    </row>
    <row r="6" spans="1:7" ht="45" customHeight="1" x14ac:dyDescent="0.2">
      <c r="A6" s="35"/>
      <c r="B6" s="3" t="s">
        <v>0</v>
      </c>
      <c r="C6" s="9" t="s">
        <v>1</v>
      </c>
      <c r="D6" s="9" t="s">
        <v>2</v>
      </c>
      <c r="F6" s="2"/>
    </row>
    <row r="7" spans="1:7" s="5" customFormat="1" ht="34.5" customHeight="1" x14ac:dyDescent="0.2">
      <c r="A7" s="10" t="s">
        <v>3</v>
      </c>
      <c r="B7" s="11">
        <f>B23+B32+B18</f>
        <v>52</v>
      </c>
      <c r="C7" s="11">
        <f>C23+C32+C18</f>
        <v>2929</v>
      </c>
      <c r="D7" s="12">
        <f>D23+D32+D18</f>
        <v>9162</v>
      </c>
      <c r="E7" s="4"/>
      <c r="F7" s="4"/>
      <c r="G7" s="5" t="s">
        <v>28</v>
      </c>
    </row>
    <row r="8" spans="1:7" s="5" customFormat="1" ht="20.100000000000001" customHeight="1" x14ac:dyDescent="0.2">
      <c r="A8" s="27" t="s">
        <v>30</v>
      </c>
      <c r="B8" s="11">
        <f>SUM(B9:B10)</f>
        <v>42</v>
      </c>
      <c r="C8" s="11">
        <f>SUM(C9:C10)</f>
        <v>776</v>
      </c>
      <c r="D8" s="12">
        <f>SUM(D9:D10)</f>
        <v>3180</v>
      </c>
      <c r="E8" s="4"/>
      <c r="F8" s="4"/>
    </row>
    <row r="9" spans="1:7" s="5" customFormat="1" ht="20.100000000000001" customHeight="1" x14ac:dyDescent="0.2">
      <c r="A9" s="27" t="s">
        <v>5</v>
      </c>
      <c r="B9" s="11">
        <f>B25+B34</f>
        <v>38</v>
      </c>
      <c r="C9" s="11">
        <f t="shared" ref="C9:D9" si="0">C25+C34</f>
        <v>655</v>
      </c>
      <c r="D9" s="12">
        <f t="shared" si="0"/>
        <v>2642</v>
      </c>
      <c r="E9" s="4"/>
      <c r="F9" s="4"/>
    </row>
    <row r="10" spans="1:7" s="5" customFormat="1" ht="20.100000000000001" customHeight="1" x14ac:dyDescent="0.2">
      <c r="A10" s="27" t="s">
        <v>22</v>
      </c>
      <c r="B10" s="11">
        <f>B26+B35</f>
        <v>4</v>
      </c>
      <c r="C10" s="11">
        <f>C26+C35</f>
        <v>121</v>
      </c>
      <c r="D10" s="12">
        <f>D26+D35</f>
        <v>538</v>
      </c>
      <c r="E10" s="4"/>
      <c r="F10" s="4"/>
    </row>
    <row r="11" spans="1:7" s="5" customFormat="1" ht="20.100000000000001" customHeight="1" x14ac:dyDescent="0.2">
      <c r="A11" s="27" t="s">
        <v>31</v>
      </c>
      <c r="B11" s="11">
        <f>SUM(B12:B16)</f>
        <v>10</v>
      </c>
      <c r="C11" s="11">
        <f t="shared" ref="C11:D11" si="1">SUM(C12:C16)</f>
        <v>2153</v>
      </c>
      <c r="D11" s="12">
        <f t="shared" si="1"/>
        <v>5982</v>
      </c>
      <c r="E11" s="4"/>
      <c r="F11" s="4"/>
    </row>
    <row r="12" spans="1:7" s="5" customFormat="1" ht="20.100000000000001" customHeight="1" x14ac:dyDescent="0.2">
      <c r="A12" s="27" t="s">
        <v>6</v>
      </c>
      <c r="B12" s="11">
        <f>B28+B37+B20</f>
        <v>4</v>
      </c>
      <c r="C12" s="11">
        <f t="shared" ref="C12:D12" si="2">C28+C37+C20</f>
        <v>541</v>
      </c>
      <c r="D12" s="12">
        <f t="shared" si="2"/>
        <v>3539</v>
      </c>
      <c r="E12" s="4"/>
      <c r="F12" s="4"/>
    </row>
    <row r="13" spans="1:7" s="5" customFormat="1" ht="20.100000000000001" customHeight="1" x14ac:dyDescent="0.2">
      <c r="A13" s="27" t="s">
        <v>7</v>
      </c>
      <c r="B13" s="11">
        <f>B29</f>
        <v>1</v>
      </c>
      <c r="C13" s="11">
        <f t="shared" ref="C13:D14" si="3">C29</f>
        <v>16</v>
      </c>
      <c r="D13" s="12">
        <f t="shared" si="3"/>
        <v>200</v>
      </c>
      <c r="E13" s="4"/>
      <c r="F13" s="4"/>
    </row>
    <row r="14" spans="1:7" s="5" customFormat="1" ht="20.100000000000001" customHeight="1" x14ac:dyDescent="0.2">
      <c r="A14" s="27" t="s">
        <v>8</v>
      </c>
      <c r="B14" s="11">
        <f>B30</f>
        <v>1</v>
      </c>
      <c r="C14" s="11">
        <f t="shared" si="3"/>
        <v>1360</v>
      </c>
      <c r="D14" s="12">
        <f t="shared" si="3"/>
        <v>1600</v>
      </c>
      <c r="E14" s="4"/>
      <c r="F14" s="4"/>
    </row>
    <row r="15" spans="1:7" s="5" customFormat="1" ht="20.100000000000001" customHeight="1" x14ac:dyDescent="0.2">
      <c r="A15" s="27" t="s">
        <v>9</v>
      </c>
      <c r="B15" s="11">
        <f>B21</f>
        <v>3</v>
      </c>
      <c r="C15" s="11">
        <f>C21</f>
        <v>81</v>
      </c>
      <c r="D15" s="12">
        <f>D21</f>
        <v>436</v>
      </c>
      <c r="E15" s="4"/>
      <c r="F15" s="4"/>
    </row>
    <row r="16" spans="1:7" s="5" customFormat="1" ht="20.100000000000001" customHeight="1" x14ac:dyDescent="0.2">
      <c r="A16" s="27" t="s">
        <v>10</v>
      </c>
      <c r="B16" s="11">
        <f>B31</f>
        <v>1</v>
      </c>
      <c r="C16" s="11">
        <f>C31</f>
        <v>155</v>
      </c>
      <c r="D16" s="12">
        <f>D31</f>
        <v>207</v>
      </c>
      <c r="E16" s="4"/>
      <c r="F16" s="4"/>
    </row>
    <row r="17" spans="1:10" s="5" customFormat="1" ht="33" customHeight="1" x14ac:dyDescent="0.2">
      <c r="A17" s="14" t="s">
        <v>13</v>
      </c>
      <c r="B17" s="11">
        <f>B18</f>
        <v>4</v>
      </c>
      <c r="C17" s="11">
        <f t="shared" ref="C17:D17" si="4">C18</f>
        <v>578</v>
      </c>
      <c r="D17" s="12">
        <f t="shared" si="4"/>
        <v>3752</v>
      </c>
      <c r="E17" s="4"/>
      <c r="F17" s="4"/>
    </row>
    <row r="18" spans="1:10" s="5" customFormat="1" ht="27" customHeight="1" x14ac:dyDescent="0.2">
      <c r="A18" s="15" t="s">
        <v>13</v>
      </c>
      <c r="B18" s="16">
        <f>+B19</f>
        <v>4</v>
      </c>
      <c r="C18" s="16">
        <f t="shared" ref="C18:D18" si="5">+C19</f>
        <v>578</v>
      </c>
      <c r="D18" s="17">
        <f t="shared" si="5"/>
        <v>3752</v>
      </c>
      <c r="E18" s="4"/>
      <c r="F18" s="6"/>
      <c r="G18" s="7"/>
      <c r="H18" s="7"/>
      <c r="I18" s="7"/>
      <c r="J18" s="7"/>
    </row>
    <row r="19" spans="1:10" s="5" customFormat="1" ht="20.100000000000001" customHeight="1" x14ac:dyDescent="0.2">
      <c r="A19" s="13" t="s">
        <v>23</v>
      </c>
      <c r="B19" s="11">
        <f>SUM(B20:B21)</f>
        <v>4</v>
      </c>
      <c r="C19" s="11">
        <f t="shared" ref="C19:D19" si="6">SUM(C20:C21)</f>
        <v>578</v>
      </c>
      <c r="D19" s="12">
        <f t="shared" si="6"/>
        <v>3752</v>
      </c>
      <c r="E19" s="4"/>
      <c r="F19" s="6"/>
    </row>
    <row r="20" spans="1:10" s="5" customFormat="1" ht="20.100000000000001" customHeight="1" x14ac:dyDescent="0.2">
      <c r="A20" s="28" t="s">
        <v>6</v>
      </c>
      <c r="B20" s="18">
        <f>+B100</f>
        <v>1</v>
      </c>
      <c r="C20" s="18">
        <f>+C100</f>
        <v>497</v>
      </c>
      <c r="D20" s="19">
        <f>+D100</f>
        <v>3316</v>
      </c>
      <c r="E20" s="4"/>
      <c r="F20" s="4"/>
    </row>
    <row r="21" spans="1:10" s="5" customFormat="1" ht="20.100000000000001" customHeight="1" x14ac:dyDescent="0.2">
      <c r="A21" s="28" t="s">
        <v>9</v>
      </c>
      <c r="B21" s="18">
        <f>B50</f>
        <v>3</v>
      </c>
      <c r="C21" s="18">
        <f>C50+C119</f>
        <v>81</v>
      </c>
      <c r="D21" s="19">
        <f>D50+D119</f>
        <v>436</v>
      </c>
      <c r="E21" s="4"/>
      <c r="F21" s="4"/>
    </row>
    <row r="22" spans="1:10" s="5" customFormat="1" ht="33" customHeight="1" x14ac:dyDescent="0.2">
      <c r="A22" s="14" t="s">
        <v>11</v>
      </c>
      <c r="B22" s="11">
        <f>B23+B32</f>
        <v>48</v>
      </c>
      <c r="C22" s="11">
        <f t="shared" ref="C22:D22" si="7">C23+C32</f>
        <v>2351</v>
      </c>
      <c r="D22" s="12">
        <f t="shared" si="7"/>
        <v>5410</v>
      </c>
      <c r="E22" s="4"/>
      <c r="F22" s="4"/>
    </row>
    <row r="23" spans="1:10" s="5" customFormat="1" ht="33" customHeight="1" x14ac:dyDescent="0.2">
      <c r="A23" s="15" t="s">
        <v>11</v>
      </c>
      <c r="B23" s="16">
        <f>B24+B27</f>
        <v>43</v>
      </c>
      <c r="C23" s="16">
        <f>SUM(C24+C27)</f>
        <v>2285</v>
      </c>
      <c r="D23" s="17">
        <f>SUM(D24+D27)</f>
        <v>5159</v>
      </c>
      <c r="E23" s="4"/>
      <c r="F23" s="6"/>
      <c r="G23" s="7"/>
      <c r="H23" s="7"/>
      <c r="I23" s="7"/>
      <c r="J23" s="7"/>
    </row>
    <row r="24" spans="1:10" s="5" customFormat="1" ht="20.100000000000001" customHeight="1" x14ac:dyDescent="0.2">
      <c r="A24" s="28" t="s">
        <v>4</v>
      </c>
      <c r="B24" s="11">
        <f>SUM(B25:B26)</f>
        <v>39</v>
      </c>
      <c r="C24" s="11">
        <f>SUM(C25:C26)</f>
        <v>748</v>
      </c>
      <c r="D24" s="12">
        <f>SUM(D25:D26)</f>
        <v>3060</v>
      </c>
      <c r="E24" s="4"/>
      <c r="F24" s="6"/>
    </row>
    <row r="25" spans="1:10" s="5" customFormat="1" ht="20.100000000000001" customHeight="1" x14ac:dyDescent="0.2">
      <c r="A25" s="28" t="s">
        <v>5</v>
      </c>
      <c r="B25" s="18">
        <f>B54+B71+B83+B104</f>
        <v>36</v>
      </c>
      <c r="C25" s="18">
        <f>C54+C71+C83+C104</f>
        <v>634</v>
      </c>
      <c r="D25" s="19">
        <f>D54+D71+D83+D104</f>
        <v>2567</v>
      </c>
      <c r="E25" s="4"/>
      <c r="F25" s="6"/>
    </row>
    <row r="26" spans="1:10" s="5" customFormat="1" ht="20.100000000000001" customHeight="1" x14ac:dyDescent="0.2">
      <c r="A26" s="28" t="s">
        <v>22</v>
      </c>
      <c r="B26" s="18">
        <f>B55+B84</f>
        <v>3</v>
      </c>
      <c r="C26" s="18">
        <f>C55+C84</f>
        <v>114</v>
      </c>
      <c r="D26" s="19">
        <f>D55+D84</f>
        <v>493</v>
      </c>
      <c r="E26" s="4"/>
      <c r="F26" s="6"/>
    </row>
    <row r="27" spans="1:10" s="5" customFormat="1" ht="20.100000000000001" customHeight="1" x14ac:dyDescent="0.2">
      <c r="A27" s="13" t="s">
        <v>23</v>
      </c>
      <c r="B27" s="11">
        <f>SUM(B28:B31)</f>
        <v>4</v>
      </c>
      <c r="C27" s="11">
        <f>SUM(C28:C31)</f>
        <v>1537</v>
      </c>
      <c r="D27" s="12">
        <f>SUM(D28:D31)</f>
        <v>2099</v>
      </c>
      <c r="E27" s="4"/>
      <c r="F27" s="6"/>
    </row>
    <row r="28" spans="1:10" s="5" customFormat="1" ht="20.100000000000001" customHeight="1" x14ac:dyDescent="0.2">
      <c r="A28" s="28" t="s">
        <v>6</v>
      </c>
      <c r="B28" s="18">
        <f>B57</f>
        <v>1</v>
      </c>
      <c r="C28" s="18">
        <f>C57</f>
        <v>6</v>
      </c>
      <c r="D28" s="19">
        <f>D57</f>
        <v>92</v>
      </c>
      <c r="E28" s="4"/>
      <c r="F28" s="6"/>
    </row>
    <row r="29" spans="1:10" s="5" customFormat="1" ht="20.100000000000001" customHeight="1" x14ac:dyDescent="0.2">
      <c r="A29" s="28" t="s">
        <v>7</v>
      </c>
      <c r="B29" s="18">
        <f>+B86</f>
        <v>1</v>
      </c>
      <c r="C29" s="18">
        <f t="shared" ref="C29:D30" si="8">+C86</f>
        <v>16</v>
      </c>
      <c r="D29" s="19">
        <f t="shared" si="8"/>
        <v>200</v>
      </c>
      <c r="E29" s="4"/>
      <c r="F29" s="4"/>
    </row>
    <row r="30" spans="1:10" s="5" customFormat="1" ht="20.100000000000001" customHeight="1" x14ac:dyDescent="0.2">
      <c r="A30" s="28" t="s">
        <v>8</v>
      </c>
      <c r="B30" s="18">
        <f>+B87</f>
        <v>1</v>
      </c>
      <c r="C30" s="18">
        <f t="shared" si="8"/>
        <v>1360</v>
      </c>
      <c r="D30" s="19">
        <f t="shared" si="8"/>
        <v>1600</v>
      </c>
      <c r="E30" s="4"/>
      <c r="F30" s="4"/>
    </row>
    <row r="31" spans="1:10" s="5" customFormat="1" ht="20.100000000000001" customHeight="1" x14ac:dyDescent="0.2">
      <c r="A31" s="28" t="s">
        <v>10</v>
      </c>
      <c r="B31" s="18">
        <f>B58</f>
        <v>1</v>
      </c>
      <c r="C31" s="18">
        <f>C58</f>
        <v>155</v>
      </c>
      <c r="D31" s="19">
        <f>D58</f>
        <v>207</v>
      </c>
      <c r="E31" s="4"/>
      <c r="F31" s="4"/>
    </row>
    <row r="32" spans="1:10" s="5" customFormat="1" ht="27" customHeight="1" x14ac:dyDescent="0.2">
      <c r="A32" s="15" t="s">
        <v>12</v>
      </c>
      <c r="B32" s="16">
        <f>B33+B36</f>
        <v>5</v>
      </c>
      <c r="C32" s="16">
        <f>SUM(C33+C36)</f>
        <v>66</v>
      </c>
      <c r="D32" s="17">
        <f>SUM(D33+D36)</f>
        <v>251</v>
      </c>
      <c r="E32" s="4"/>
      <c r="F32" s="6"/>
      <c r="G32" s="7"/>
      <c r="H32" s="7"/>
      <c r="I32" s="7"/>
      <c r="J32" s="7"/>
    </row>
    <row r="33" spans="1:10" s="5" customFormat="1" ht="21.75" customHeight="1" x14ac:dyDescent="0.2">
      <c r="A33" s="13" t="s">
        <v>4</v>
      </c>
      <c r="B33" s="11">
        <f>SUM(B34:B35)</f>
        <v>3</v>
      </c>
      <c r="C33" s="11">
        <f>SUM(C34:C35)</f>
        <v>28</v>
      </c>
      <c r="D33" s="12">
        <f>SUM(D34:D35)</f>
        <v>120</v>
      </c>
      <c r="E33" s="4"/>
      <c r="F33" s="6"/>
    </row>
    <row r="34" spans="1:10" s="5" customFormat="1" ht="23.25" customHeight="1" x14ac:dyDescent="0.2">
      <c r="A34" s="28" t="s">
        <v>5</v>
      </c>
      <c r="B34" s="18">
        <f>B61+B107</f>
        <v>2</v>
      </c>
      <c r="C34" s="18">
        <f>C61+C107</f>
        <v>21</v>
      </c>
      <c r="D34" s="19">
        <f>D61+D107</f>
        <v>75</v>
      </c>
      <c r="E34" s="4"/>
      <c r="F34" s="6"/>
    </row>
    <row r="35" spans="1:10" s="5" customFormat="1" ht="21.75" customHeight="1" x14ac:dyDescent="0.2">
      <c r="A35" s="28" t="s">
        <v>22</v>
      </c>
      <c r="B35" s="18">
        <f>+B90</f>
        <v>1</v>
      </c>
      <c r="C35" s="18">
        <f>+C90</f>
        <v>7</v>
      </c>
      <c r="D35" s="19">
        <f>+D90</f>
        <v>45</v>
      </c>
      <c r="E35" s="4"/>
      <c r="F35" s="6"/>
    </row>
    <row r="36" spans="1:10" s="5" customFormat="1" ht="23.25" customHeight="1" x14ac:dyDescent="0.2">
      <c r="A36" s="13" t="s">
        <v>23</v>
      </c>
      <c r="B36" s="11">
        <f>SUM(B37:B37)</f>
        <v>2</v>
      </c>
      <c r="C36" s="11">
        <f>SUM(C37:C37)</f>
        <v>38</v>
      </c>
      <c r="D36" s="12">
        <f>SUM(D37:D37)</f>
        <v>131</v>
      </c>
      <c r="E36" s="4"/>
      <c r="F36" s="6"/>
    </row>
    <row r="37" spans="1:10" s="5" customFormat="1" ht="24.75" customHeight="1" x14ac:dyDescent="0.2">
      <c r="A37" s="28" t="s">
        <v>6</v>
      </c>
      <c r="B37" s="18">
        <f>B63</f>
        <v>2</v>
      </c>
      <c r="C37" s="18">
        <f>C63</f>
        <v>38</v>
      </c>
      <c r="D37" s="19">
        <f>D63</f>
        <v>131</v>
      </c>
      <c r="E37" s="4"/>
      <c r="F37" s="6"/>
    </row>
    <row r="38" spans="1:10" s="5" customFormat="1" ht="20.100000000000001" customHeight="1" x14ac:dyDescent="0.25">
      <c r="A38" s="20"/>
      <c r="B38" s="30" t="s">
        <v>24</v>
      </c>
      <c r="C38" s="31"/>
      <c r="D38" s="31"/>
      <c r="E38" s="4"/>
      <c r="F38" s="4"/>
    </row>
    <row r="39" spans="1:10" s="5" customFormat="1" ht="25.5" customHeight="1" x14ac:dyDescent="0.2">
      <c r="A39" s="10" t="s">
        <v>3</v>
      </c>
      <c r="B39" s="11">
        <f>B52+B59+B48</f>
        <v>28</v>
      </c>
      <c r="C39" s="11">
        <f>C52+C59+C48</f>
        <v>673</v>
      </c>
      <c r="D39" s="12">
        <f>D52+D59+D48</f>
        <v>2571</v>
      </c>
      <c r="E39" s="4"/>
      <c r="F39" s="4"/>
    </row>
    <row r="40" spans="1:10" s="5" customFormat="1" ht="20.100000000000001" customHeight="1" x14ac:dyDescent="0.2">
      <c r="A40" s="13" t="s">
        <v>4</v>
      </c>
      <c r="B40" s="11">
        <f>SUM(B41:B42)</f>
        <v>21</v>
      </c>
      <c r="C40" s="11">
        <f>SUM(C41:C42)</f>
        <v>393</v>
      </c>
      <c r="D40" s="12">
        <f>SUM(D41:D42)</f>
        <v>1705</v>
      </c>
      <c r="E40" s="4"/>
      <c r="F40" s="4"/>
    </row>
    <row r="41" spans="1:10" s="5" customFormat="1" ht="20.100000000000001" customHeight="1" x14ac:dyDescent="0.2">
      <c r="A41" s="28" t="s">
        <v>5</v>
      </c>
      <c r="B41" s="11">
        <f>B54+B61</f>
        <v>19</v>
      </c>
      <c r="C41" s="11">
        <f>C54+C61</f>
        <v>328</v>
      </c>
      <c r="D41" s="12">
        <f>D54+D61</f>
        <v>1269</v>
      </c>
      <c r="E41" s="4"/>
      <c r="F41" s="4"/>
    </row>
    <row r="42" spans="1:10" s="5" customFormat="1" ht="20.100000000000001" customHeight="1" x14ac:dyDescent="0.2">
      <c r="A42" s="28" t="s">
        <v>22</v>
      </c>
      <c r="B42" s="11">
        <f>B55</f>
        <v>2</v>
      </c>
      <c r="C42" s="11">
        <f>C55</f>
        <v>65</v>
      </c>
      <c r="D42" s="12">
        <f>D55</f>
        <v>436</v>
      </c>
      <c r="E42" s="4"/>
      <c r="F42" s="4"/>
    </row>
    <row r="43" spans="1:10" s="5" customFormat="1" ht="20.100000000000001" customHeight="1" x14ac:dyDescent="0.2">
      <c r="A43" s="13" t="s">
        <v>23</v>
      </c>
      <c r="B43" s="11">
        <f>SUM(B44:B46)</f>
        <v>7</v>
      </c>
      <c r="C43" s="11">
        <f>SUM(C44:C46)</f>
        <v>280</v>
      </c>
      <c r="D43" s="12">
        <f>SUM(D44:D46)</f>
        <v>866</v>
      </c>
      <c r="E43" s="4"/>
      <c r="F43" s="4"/>
    </row>
    <row r="44" spans="1:10" s="5" customFormat="1" ht="20.100000000000001" customHeight="1" x14ac:dyDescent="0.2">
      <c r="A44" s="28" t="s">
        <v>6</v>
      </c>
      <c r="B44" s="11">
        <f>B57+B63</f>
        <v>3</v>
      </c>
      <c r="C44" s="11">
        <f>C57+C63</f>
        <v>44</v>
      </c>
      <c r="D44" s="12">
        <f>D57+D63</f>
        <v>223</v>
      </c>
      <c r="E44" s="4"/>
      <c r="F44" s="4"/>
    </row>
    <row r="45" spans="1:10" s="5" customFormat="1" ht="20.100000000000001" customHeight="1" x14ac:dyDescent="0.2">
      <c r="A45" s="28" t="s">
        <v>9</v>
      </c>
      <c r="B45" s="11">
        <f>B50</f>
        <v>3</v>
      </c>
      <c r="C45" s="11">
        <f>C50</f>
        <v>81</v>
      </c>
      <c r="D45" s="12">
        <f>D50</f>
        <v>436</v>
      </c>
      <c r="E45" s="4"/>
      <c r="F45" s="4"/>
    </row>
    <row r="46" spans="1:10" s="5" customFormat="1" ht="20.100000000000001" customHeight="1" x14ac:dyDescent="0.2">
      <c r="A46" s="28" t="s">
        <v>10</v>
      </c>
      <c r="B46" s="11">
        <f>B58</f>
        <v>1</v>
      </c>
      <c r="C46" s="11">
        <f>C58</f>
        <v>155</v>
      </c>
      <c r="D46" s="12">
        <f>D58</f>
        <v>207</v>
      </c>
      <c r="E46" s="4"/>
      <c r="F46" s="4"/>
    </row>
    <row r="47" spans="1:10" s="5" customFormat="1" ht="24.75" customHeight="1" x14ac:dyDescent="0.2">
      <c r="A47" s="14" t="s">
        <v>13</v>
      </c>
      <c r="B47" s="11">
        <f>B48</f>
        <v>3</v>
      </c>
      <c r="C47" s="11">
        <f t="shared" ref="C47:D47" si="9">C48</f>
        <v>81</v>
      </c>
      <c r="D47" s="12">
        <f t="shared" si="9"/>
        <v>436</v>
      </c>
      <c r="E47" s="4"/>
      <c r="F47" s="4"/>
    </row>
    <row r="48" spans="1:10" s="5" customFormat="1" ht="20.100000000000001" customHeight="1" x14ac:dyDescent="0.2">
      <c r="A48" s="15" t="s">
        <v>13</v>
      </c>
      <c r="B48" s="16">
        <f>B49</f>
        <v>3</v>
      </c>
      <c r="C48" s="16">
        <f>C49</f>
        <v>81</v>
      </c>
      <c r="D48" s="17">
        <f>D49</f>
        <v>436</v>
      </c>
      <c r="E48" s="4"/>
      <c r="F48" s="6"/>
      <c r="G48" s="7"/>
      <c r="H48" s="7"/>
      <c r="I48" s="7"/>
      <c r="J48" s="7"/>
    </row>
    <row r="49" spans="1:10" s="5" customFormat="1" ht="20.100000000000001" customHeight="1" x14ac:dyDescent="0.2">
      <c r="A49" s="28" t="s">
        <v>23</v>
      </c>
      <c r="B49" s="11">
        <f>SUM(B50:B50)</f>
        <v>3</v>
      </c>
      <c r="C49" s="11">
        <f>SUM(C50:C50)</f>
        <v>81</v>
      </c>
      <c r="D49" s="12">
        <f>SUM(D50:D50)</f>
        <v>436</v>
      </c>
      <c r="E49" s="4"/>
      <c r="F49" s="6"/>
    </row>
    <row r="50" spans="1:10" s="5" customFormat="1" ht="20.100000000000001" customHeight="1" x14ac:dyDescent="0.2">
      <c r="A50" s="28" t="s">
        <v>9</v>
      </c>
      <c r="B50" s="18">
        <v>3</v>
      </c>
      <c r="C50" s="18">
        <v>81</v>
      </c>
      <c r="D50" s="19">
        <v>436</v>
      </c>
      <c r="E50" s="4"/>
      <c r="F50" s="4"/>
    </row>
    <row r="51" spans="1:10" s="5" customFormat="1" ht="24" customHeight="1" x14ac:dyDescent="0.2">
      <c r="A51" s="14" t="s">
        <v>11</v>
      </c>
      <c r="B51" s="11">
        <f>B52+B59</f>
        <v>25</v>
      </c>
      <c r="C51" s="11">
        <f t="shared" ref="C51:D51" si="10">C52+C59</f>
        <v>592</v>
      </c>
      <c r="D51" s="12">
        <f t="shared" si="10"/>
        <v>2135</v>
      </c>
      <c r="E51" s="4"/>
      <c r="F51" s="4"/>
    </row>
    <row r="52" spans="1:10" s="5" customFormat="1" ht="20.100000000000001" customHeight="1" x14ac:dyDescent="0.2">
      <c r="A52" s="15" t="s">
        <v>11</v>
      </c>
      <c r="B52" s="16">
        <f>B53+B56</f>
        <v>22</v>
      </c>
      <c r="C52" s="16">
        <f>SUM(C53+C56)</f>
        <v>539</v>
      </c>
      <c r="D52" s="17">
        <f>SUM(D53+D56)</f>
        <v>1970</v>
      </c>
      <c r="E52" s="4"/>
      <c r="F52" s="6"/>
      <c r="G52" s="7"/>
      <c r="H52" s="7"/>
      <c r="I52" s="7"/>
      <c r="J52" s="7"/>
    </row>
    <row r="53" spans="1:10" s="5" customFormat="1" ht="20.100000000000001" customHeight="1" x14ac:dyDescent="0.2">
      <c r="A53" s="28" t="s">
        <v>4</v>
      </c>
      <c r="B53" s="11">
        <f>SUM(B54:B55)</f>
        <v>20</v>
      </c>
      <c r="C53" s="11">
        <f>SUM(C54:C55)</f>
        <v>378</v>
      </c>
      <c r="D53" s="12">
        <f>SUM(D54:D55)</f>
        <v>1671</v>
      </c>
      <c r="E53" s="4"/>
      <c r="F53" s="6"/>
    </row>
    <row r="54" spans="1:10" s="5" customFormat="1" ht="20.100000000000001" customHeight="1" x14ac:dyDescent="0.2">
      <c r="A54" s="28" t="s">
        <v>5</v>
      </c>
      <c r="B54" s="18">
        <v>18</v>
      </c>
      <c r="C54" s="18">
        <v>313</v>
      </c>
      <c r="D54" s="19">
        <v>1235</v>
      </c>
      <c r="E54" s="4"/>
      <c r="F54" s="6"/>
    </row>
    <row r="55" spans="1:10" s="5" customFormat="1" ht="20.100000000000001" customHeight="1" x14ac:dyDescent="0.2">
      <c r="A55" s="28" t="s">
        <v>22</v>
      </c>
      <c r="B55" s="18">
        <v>2</v>
      </c>
      <c r="C55" s="18">
        <v>65</v>
      </c>
      <c r="D55" s="19">
        <v>436</v>
      </c>
      <c r="E55" s="4"/>
      <c r="F55" s="6"/>
    </row>
    <row r="56" spans="1:10" s="5" customFormat="1" ht="20.100000000000001" customHeight="1" x14ac:dyDescent="0.2">
      <c r="A56" s="13" t="s">
        <v>23</v>
      </c>
      <c r="B56" s="11">
        <f>SUM(B57:B58)</f>
        <v>2</v>
      </c>
      <c r="C56" s="11">
        <f>SUM(C57:C58)</f>
        <v>161</v>
      </c>
      <c r="D56" s="12">
        <f>SUM(D57:D58)</f>
        <v>299</v>
      </c>
      <c r="E56" s="4"/>
      <c r="F56" s="6"/>
    </row>
    <row r="57" spans="1:10" s="5" customFormat="1" ht="20.100000000000001" customHeight="1" x14ac:dyDescent="0.2">
      <c r="A57" s="28" t="s">
        <v>6</v>
      </c>
      <c r="B57" s="18">
        <v>1</v>
      </c>
      <c r="C57" s="18">
        <v>6</v>
      </c>
      <c r="D57" s="19">
        <v>92</v>
      </c>
      <c r="E57" s="4"/>
      <c r="F57" s="6"/>
    </row>
    <row r="58" spans="1:10" s="5" customFormat="1" ht="20.100000000000001" customHeight="1" x14ac:dyDescent="0.2">
      <c r="A58" s="28" t="s">
        <v>10</v>
      </c>
      <c r="B58" s="18">
        <v>1</v>
      </c>
      <c r="C58" s="18">
        <v>155</v>
      </c>
      <c r="D58" s="19">
        <v>207</v>
      </c>
      <c r="E58" s="4"/>
      <c r="F58" s="4"/>
    </row>
    <row r="59" spans="1:10" s="5" customFormat="1" ht="20.100000000000001" customHeight="1" x14ac:dyDescent="0.2">
      <c r="A59" s="15" t="s">
        <v>12</v>
      </c>
      <c r="B59" s="16">
        <f>B60+B62</f>
        <v>3</v>
      </c>
      <c r="C59" s="16">
        <f>SUM(C60+C62)</f>
        <v>53</v>
      </c>
      <c r="D59" s="17">
        <f>SUM(D60+D62)</f>
        <v>165</v>
      </c>
      <c r="E59" s="4"/>
      <c r="F59" s="6"/>
      <c r="G59" s="7"/>
      <c r="H59" s="7"/>
      <c r="I59" s="7"/>
      <c r="J59" s="7"/>
    </row>
    <row r="60" spans="1:10" s="5" customFormat="1" ht="20.100000000000001" customHeight="1" x14ac:dyDescent="0.2">
      <c r="A60" s="13" t="s">
        <v>4</v>
      </c>
      <c r="B60" s="11">
        <f>SUM(B61:B61)</f>
        <v>1</v>
      </c>
      <c r="C60" s="11">
        <f>SUM(C61:C61)</f>
        <v>15</v>
      </c>
      <c r="D60" s="12">
        <f>SUM(D61:D61)</f>
        <v>34</v>
      </c>
      <c r="E60" s="4"/>
      <c r="F60" s="6"/>
    </row>
    <row r="61" spans="1:10" s="5" customFormat="1" ht="20.100000000000001" customHeight="1" x14ac:dyDescent="0.2">
      <c r="A61" s="28" t="s">
        <v>5</v>
      </c>
      <c r="B61" s="18">
        <v>1</v>
      </c>
      <c r="C61" s="18">
        <v>15</v>
      </c>
      <c r="D61" s="19">
        <v>34</v>
      </c>
      <c r="E61" s="4"/>
      <c r="F61" s="6"/>
    </row>
    <row r="62" spans="1:10" s="5" customFormat="1" ht="20.100000000000001" customHeight="1" x14ac:dyDescent="0.2">
      <c r="A62" s="13" t="s">
        <v>23</v>
      </c>
      <c r="B62" s="11">
        <f>SUM(B63:B63)</f>
        <v>2</v>
      </c>
      <c r="C62" s="11">
        <f>SUM(C63:C63)</f>
        <v>38</v>
      </c>
      <c r="D62" s="12">
        <f>SUM(D63:D63)</f>
        <v>131</v>
      </c>
      <c r="E62" s="4"/>
      <c r="F62" s="6"/>
    </row>
    <row r="63" spans="1:10" s="5" customFormat="1" ht="20.100000000000001" customHeight="1" x14ac:dyDescent="0.2">
      <c r="A63" s="28" t="s">
        <v>6</v>
      </c>
      <c r="B63" s="18">
        <v>2</v>
      </c>
      <c r="C63" s="18">
        <v>38</v>
      </c>
      <c r="D63" s="19">
        <v>131</v>
      </c>
      <c r="E63" s="4"/>
      <c r="F63" s="6"/>
    </row>
    <row r="64" spans="1:10" s="5" customFormat="1" ht="21" customHeight="1" x14ac:dyDescent="0.25">
      <c r="A64" s="20"/>
      <c r="B64" s="30" t="s">
        <v>25</v>
      </c>
      <c r="C64" s="31"/>
      <c r="D64" s="31"/>
      <c r="E64" s="4"/>
      <c r="F64" s="4"/>
    </row>
    <row r="65" spans="1:10" s="5" customFormat="1" ht="24" customHeight="1" x14ac:dyDescent="0.2">
      <c r="A65" s="10" t="s">
        <v>3</v>
      </c>
      <c r="B65" s="11">
        <f>B69</f>
        <v>9</v>
      </c>
      <c r="C65" s="11">
        <f>C69</f>
        <v>159</v>
      </c>
      <c r="D65" s="12">
        <f>D69</f>
        <v>521</v>
      </c>
      <c r="E65" s="4"/>
      <c r="F65" s="4"/>
    </row>
    <row r="66" spans="1:10" s="5" customFormat="1" ht="20.100000000000001" customHeight="1" x14ac:dyDescent="0.2">
      <c r="A66" s="13" t="s">
        <v>4</v>
      </c>
      <c r="B66" s="11">
        <f>SUM(B67:B67)</f>
        <v>9</v>
      </c>
      <c r="C66" s="11">
        <f>SUM(C67:C67)</f>
        <v>159</v>
      </c>
      <c r="D66" s="12">
        <f>SUM(D67:D67)</f>
        <v>521</v>
      </c>
      <c r="E66" s="4"/>
      <c r="F66" s="4"/>
    </row>
    <row r="67" spans="1:10" s="5" customFormat="1" ht="20.100000000000001" customHeight="1" x14ac:dyDescent="0.2">
      <c r="A67" s="28" t="s">
        <v>5</v>
      </c>
      <c r="B67" s="11">
        <f>B71</f>
        <v>9</v>
      </c>
      <c r="C67" s="11">
        <f>C71</f>
        <v>159</v>
      </c>
      <c r="D67" s="12">
        <f>D71</f>
        <v>521</v>
      </c>
      <c r="E67" s="4"/>
      <c r="F67" s="4"/>
    </row>
    <row r="68" spans="1:10" s="5" customFormat="1" ht="27" customHeight="1" x14ac:dyDescent="0.2">
      <c r="A68" s="14" t="s">
        <v>11</v>
      </c>
      <c r="B68" s="11">
        <f>B69</f>
        <v>9</v>
      </c>
      <c r="C68" s="11">
        <f t="shared" ref="C68:D68" si="11">C69</f>
        <v>159</v>
      </c>
      <c r="D68" s="12">
        <f t="shared" si="11"/>
        <v>521</v>
      </c>
      <c r="E68" s="4"/>
      <c r="F68" s="4"/>
    </row>
    <row r="69" spans="1:10" s="5" customFormat="1" ht="20.100000000000001" customHeight="1" x14ac:dyDescent="0.2">
      <c r="A69" s="15" t="s">
        <v>11</v>
      </c>
      <c r="B69" s="16">
        <f>SUM(B70)</f>
        <v>9</v>
      </c>
      <c r="C69" s="16">
        <f>SUM(C70)</f>
        <v>159</v>
      </c>
      <c r="D69" s="17">
        <f>SUM(D70)</f>
        <v>521</v>
      </c>
      <c r="E69" s="4"/>
      <c r="F69" s="6"/>
      <c r="G69" s="7"/>
      <c r="H69" s="7"/>
      <c r="I69" s="7"/>
      <c r="J69" s="7"/>
    </row>
    <row r="70" spans="1:10" s="5" customFormat="1" ht="20.100000000000001" customHeight="1" x14ac:dyDescent="0.2">
      <c r="A70" s="13" t="s">
        <v>4</v>
      </c>
      <c r="B70" s="11">
        <f>SUM(B71:B71)</f>
        <v>9</v>
      </c>
      <c r="C70" s="11">
        <f>SUM(C71:C71)</f>
        <v>159</v>
      </c>
      <c r="D70" s="12">
        <f>SUM(D71:D71)</f>
        <v>521</v>
      </c>
      <c r="E70" s="4"/>
      <c r="F70" s="6"/>
    </row>
    <row r="71" spans="1:10" s="5" customFormat="1" ht="20.100000000000001" customHeight="1" x14ac:dyDescent="0.2">
      <c r="A71" s="28" t="s">
        <v>5</v>
      </c>
      <c r="B71" s="18">
        <v>9</v>
      </c>
      <c r="C71" s="18">
        <v>159</v>
      </c>
      <c r="D71" s="19">
        <v>521</v>
      </c>
      <c r="E71" s="4"/>
      <c r="F71" s="6"/>
    </row>
    <row r="72" spans="1:10" s="5" customFormat="1" ht="33.75" customHeight="1" x14ac:dyDescent="0.25">
      <c r="A72" s="20"/>
      <c r="B72" s="30" t="s">
        <v>26</v>
      </c>
      <c r="C72" s="31"/>
      <c r="D72" s="31"/>
      <c r="E72" s="4"/>
      <c r="F72" s="4"/>
    </row>
    <row r="73" spans="1:10" s="5" customFormat="1" ht="31.5" customHeight="1" x14ac:dyDescent="0.2">
      <c r="A73" s="10" t="s">
        <v>3</v>
      </c>
      <c r="B73" s="11">
        <f>B81+B88</f>
        <v>9</v>
      </c>
      <c r="C73" s="11">
        <f>C81+C88</f>
        <v>1483</v>
      </c>
      <c r="D73" s="12">
        <f>D81+D88</f>
        <v>2262</v>
      </c>
      <c r="E73" s="4"/>
      <c r="F73" s="4"/>
    </row>
    <row r="74" spans="1:10" s="5" customFormat="1" ht="20.100000000000001" customHeight="1" x14ac:dyDescent="0.2">
      <c r="A74" s="13" t="s">
        <v>4</v>
      </c>
      <c r="B74" s="11">
        <f>SUM(B75:B76)</f>
        <v>7</v>
      </c>
      <c r="C74" s="11">
        <f>SUM(C75:C76)</f>
        <v>107</v>
      </c>
      <c r="D74" s="12">
        <f>SUM(D75:D76)</f>
        <v>462</v>
      </c>
      <c r="E74" s="4"/>
      <c r="F74" s="4"/>
    </row>
    <row r="75" spans="1:10" s="5" customFormat="1" ht="20.100000000000001" customHeight="1" x14ac:dyDescent="0.2">
      <c r="A75" s="28" t="s">
        <v>5</v>
      </c>
      <c r="B75" s="11">
        <f>B83</f>
        <v>5</v>
      </c>
      <c r="C75" s="11">
        <f>C83</f>
        <v>51</v>
      </c>
      <c r="D75" s="12">
        <f>D83</f>
        <v>360</v>
      </c>
      <c r="E75" s="4"/>
      <c r="F75" s="4"/>
    </row>
    <row r="76" spans="1:10" s="5" customFormat="1" ht="20.100000000000001" customHeight="1" x14ac:dyDescent="0.2">
      <c r="A76" s="28" t="s">
        <v>22</v>
      </c>
      <c r="B76" s="11">
        <f>B84+B90</f>
        <v>2</v>
      </c>
      <c r="C76" s="11">
        <f>C84+C90</f>
        <v>56</v>
      </c>
      <c r="D76" s="12">
        <f>D84+D90</f>
        <v>102</v>
      </c>
      <c r="E76" s="4"/>
      <c r="F76" s="4"/>
    </row>
    <row r="77" spans="1:10" s="5" customFormat="1" ht="20.100000000000001" customHeight="1" x14ac:dyDescent="0.2">
      <c r="A77" s="13" t="s">
        <v>23</v>
      </c>
      <c r="B77" s="11">
        <f>SUM(B78:B79)</f>
        <v>2</v>
      </c>
      <c r="C77" s="11">
        <f>SUM(C78:C79)</f>
        <v>1376</v>
      </c>
      <c r="D77" s="12">
        <f>SUM(D78:D79)</f>
        <v>1800</v>
      </c>
      <c r="E77" s="4"/>
      <c r="F77" s="4"/>
    </row>
    <row r="78" spans="1:10" s="5" customFormat="1" ht="20.100000000000001" customHeight="1" x14ac:dyDescent="0.2">
      <c r="A78" s="28" t="s">
        <v>7</v>
      </c>
      <c r="B78" s="11">
        <f t="shared" ref="B78:D79" si="12">B86</f>
        <v>1</v>
      </c>
      <c r="C78" s="11">
        <f t="shared" si="12"/>
        <v>16</v>
      </c>
      <c r="D78" s="12">
        <f t="shared" si="12"/>
        <v>200</v>
      </c>
      <c r="E78" s="4"/>
      <c r="F78" s="4"/>
    </row>
    <row r="79" spans="1:10" s="5" customFormat="1" ht="20.100000000000001" customHeight="1" x14ac:dyDescent="0.2">
      <c r="A79" s="28" t="s">
        <v>8</v>
      </c>
      <c r="B79" s="11">
        <f t="shared" si="12"/>
        <v>1</v>
      </c>
      <c r="C79" s="11">
        <f t="shared" si="12"/>
        <v>1360</v>
      </c>
      <c r="D79" s="12">
        <f t="shared" si="12"/>
        <v>1600</v>
      </c>
      <c r="E79" s="4"/>
      <c r="F79" s="4"/>
    </row>
    <row r="80" spans="1:10" s="5" customFormat="1" ht="33.75" customHeight="1" x14ac:dyDescent="0.2">
      <c r="A80" s="14" t="s">
        <v>11</v>
      </c>
      <c r="B80" s="11">
        <f>B81+B88</f>
        <v>9</v>
      </c>
      <c r="C80" s="11">
        <f t="shared" ref="C80:D80" si="13">C81+C88</f>
        <v>1483</v>
      </c>
      <c r="D80" s="12">
        <f t="shared" si="13"/>
        <v>2262</v>
      </c>
      <c r="E80" s="4"/>
      <c r="F80" s="4"/>
    </row>
    <row r="81" spans="1:10" s="5" customFormat="1" ht="30.75" customHeight="1" x14ac:dyDescent="0.2">
      <c r="A81" s="15" t="s">
        <v>11</v>
      </c>
      <c r="B81" s="16">
        <f>B82+B85</f>
        <v>8</v>
      </c>
      <c r="C81" s="16">
        <f>SUM(C82+C85)</f>
        <v>1476</v>
      </c>
      <c r="D81" s="17">
        <f>SUM(D82+D85)</f>
        <v>2217</v>
      </c>
      <c r="E81" s="4"/>
      <c r="F81" s="6"/>
      <c r="G81" s="7"/>
      <c r="H81" s="7"/>
      <c r="I81" s="7"/>
      <c r="J81" s="7"/>
    </row>
    <row r="82" spans="1:10" s="5" customFormat="1" ht="21" customHeight="1" x14ac:dyDescent="0.2">
      <c r="A82" s="13" t="s">
        <v>4</v>
      </c>
      <c r="B82" s="11">
        <f>SUM(B83:B84)</f>
        <v>6</v>
      </c>
      <c r="C82" s="11">
        <f>SUM(C83:C84)</f>
        <v>100</v>
      </c>
      <c r="D82" s="12">
        <f>SUM(D83:D84)</f>
        <v>417</v>
      </c>
      <c r="E82" s="4"/>
      <c r="F82" s="6"/>
    </row>
    <row r="83" spans="1:10" s="5" customFormat="1" ht="20.100000000000001" customHeight="1" x14ac:dyDescent="0.2">
      <c r="A83" s="28" t="s">
        <v>5</v>
      </c>
      <c r="B83" s="18">
        <v>5</v>
      </c>
      <c r="C83" s="18">
        <v>51</v>
      </c>
      <c r="D83" s="19">
        <v>360</v>
      </c>
      <c r="E83" s="4"/>
      <c r="F83" s="6"/>
    </row>
    <row r="84" spans="1:10" s="5" customFormat="1" ht="20.100000000000001" customHeight="1" x14ac:dyDescent="0.2">
      <c r="A84" s="28" t="s">
        <v>22</v>
      </c>
      <c r="B84" s="18">
        <v>1</v>
      </c>
      <c r="C84" s="18">
        <v>49</v>
      </c>
      <c r="D84" s="19">
        <v>57</v>
      </c>
      <c r="E84" s="4"/>
      <c r="F84" s="6"/>
    </row>
    <row r="85" spans="1:10" s="5" customFormat="1" ht="20.100000000000001" customHeight="1" x14ac:dyDescent="0.2">
      <c r="A85" s="13" t="s">
        <v>23</v>
      </c>
      <c r="B85" s="11">
        <f>SUM(B86:B87)</f>
        <v>2</v>
      </c>
      <c r="C85" s="11">
        <f>SUM(C86:C87)</f>
        <v>1376</v>
      </c>
      <c r="D85" s="12">
        <f>SUM(D86:D87)</f>
        <v>1800</v>
      </c>
      <c r="E85" s="4"/>
      <c r="F85" s="6"/>
    </row>
    <row r="86" spans="1:10" s="5" customFormat="1" ht="20.100000000000001" customHeight="1" x14ac:dyDescent="0.2">
      <c r="A86" s="28" t="s">
        <v>7</v>
      </c>
      <c r="B86" s="18">
        <v>1</v>
      </c>
      <c r="C86" s="18">
        <v>16</v>
      </c>
      <c r="D86" s="19">
        <v>200</v>
      </c>
      <c r="E86" s="4"/>
      <c r="F86" s="4"/>
    </row>
    <row r="87" spans="1:10" s="5" customFormat="1" ht="20.100000000000001" customHeight="1" x14ac:dyDescent="0.2">
      <c r="A87" s="28" t="s">
        <v>8</v>
      </c>
      <c r="B87" s="18">
        <v>1</v>
      </c>
      <c r="C87" s="18">
        <v>1360</v>
      </c>
      <c r="D87" s="19">
        <v>1600</v>
      </c>
      <c r="E87" s="4"/>
      <c r="F87" s="4"/>
    </row>
    <row r="88" spans="1:10" s="5" customFormat="1" ht="29.25" customHeight="1" x14ac:dyDescent="0.2">
      <c r="A88" s="15" t="s">
        <v>12</v>
      </c>
      <c r="B88" s="16">
        <f>SUM(B89)</f>
        <v>1</v>
      </c>
      <c r="C88" s="16">
        <f>SUM(C89)</f>
        <v>7</v>
      </c>
      <c r="D88" s="17">
        <f>SUM(D89)</f>
        <v>45</v>
      </c>
      <c r="E88" s="4"/>
      <c r="F88" s="6"/>
      <c r="G88" s="7"/>
      <c r="H88" s="7"/>
      <c r="I88" s="7"/>
      <c r="J88" s="7"/>
    </row>
    <row r="89" spans="1:10" s="5" customFormat="1" ht="20.100000000000001" customHeight="1" x14ac:dyDescent="0.2">
      <c r="A89" s="13" t="s">
        <v>4</v>
      </c>
      <c r="B89" s="11">
        <f>SUM(B90:B90)</f>
        <v>1</v>
      </c>
      <c r="C89" s="11">
        <f>SUM(C90:C90)</f>
        <v>7</v>
      </c>
      <c r="D89" s="12">
        <f>SUM(D90:D90)</f>
        <v>45</v>
      </c>
      <c r="E89" s="4"/>
      <c r="F89" s="6"/>
    </row>
    <row r="90" spans="1:10" s="5" customFormat="1" ht="20.100000000000001" customHeight="1" x14ac:dyDescent="0.2">
      <c r="A90" s="28" t="s">
        <v>22</v>
      </c>
      <c r="B90" s="18">
        <v>1</v>
      </c>
      <c r="C90" s="18">
        <v>7</v>
      </c>
      <c r="D90" s="21">
        <v>45</v>
      </c>
      <c r="E90" s="4"/>
      <c r="F90" s="6"/>
    </row>
    <row r="91" spans="1:10" s="5" customFormat="1" ht="31.5" customHeight="1" x14ac:dyDescent="0.2">
      <c r="A91" s="28"/>
      <c r="B91" s="30" t="s">
        <v>27</v>
      </c>
      <c r="C91" s="31"/>
      <c r="D91" s="31"/>
      <c r="E91" s="4"/>
      <c r="F91" s="4"/>
    </row>
    <row r="92" spans="1:10" s="5" customFormat="1" ht="28.5" customHeight="1" x14ac:dyDescent="0.2">
      <c r="A92" s="10" t="s">
        <v>3</v>
      </c>
      <c r="B92" s="11">
        <f>B102+B105+B98</f>
        <v>6</v>
      </c>
      <c r="C92" s="11">
        <f>C102+C105+C98</f>
        <v>614</v>
      </c>
      <c r="D92" s="12">
        <f>D102+D105+D98</f>
        <v>3808</v>
      </c>
      <c r="E92" s="4"/>
      <c r="F92" s="4"/>
    </row>
    <row r="93" spans="1:10" s="5" customFormat="1" ht="22.5" customHeight="1" x14ac:dyDescent="0.2">
      <c r="A93" s="13" t="s">
        <v>4</v>
      </c>
      <c r="B93" s="11">
        <f>SUM(B94:B94)</f>
        <v>5</v>
      </c>
      <c r="C93" s="11">
        <f>SUM(C94:C94)</f>
        <v>117</v>
      </c>
      <c r="D93" s="12">
        <f>SUM(D94:D94)</f>
        <v>492</v>
      </c>
      <c r="E93" s="4"/>
      <c r="F93" s="4"/>
    </row>
    <row r="94" spans="1:10" s="5" customFormat="1" ht="23.25" customHeight="1" x14ac:dyDescent="0.2">
      <c r="A94" s="28" t="s">
        <v>5</v>
      </c>
      <c r="B94" s="11">
        <f>B104+B107</f>
        <v>5</v>
      </c>
      <c r="C94" s="11">
        <f t="shared" ref="C94:D94" si="14">C104+C107</f>
        <v>117</v>
      </c>
      <c r="D94" s="12">
        <f t="shared" si="14"/>
        <v>492</v>
      </c>
      <c r="E94" s="4"/>
      <c r="F94" s="4"/>
    </row>
    <row r="95" spans="1:10" s="5" customFormat="1" ht="20.100000000000001" customHeight="1" x14ac:dyDescent="0.2">
      <c r="A95" s="13" t="s">
        <v>23</v>
      </c>
      <c r="B95" s="11">
        <f>SUM(B96:B96)</f>
        <v>1</v>
      </c>
      <c r="C95" s="11">
        <f>SUM(C96:C96)</f>
        <v>497</v>
      </c>
      <c r="D95" s="12">
        <f>SUM(D96:D96)</f>
        <v>3316</v>
      </c>
      <c r="E95" s="4"/>
      <c r="F95" s="6"/>
    </row>
    <row r="96" spans="1:10" s="5" customFormat="1" ht="23.25" customHeight="1" x14ac:dyDescent="0.2">
      <c r="A96" s="28" t="s">
        <v>6</v>
      </c>
      <c r="B96" s="11">
        <f>+B100</f>
        <v>1</v>
      </c>
      <c r="C96" s="11">
        <f>+C100</f>
        <v>497</v>
      </c>
      <c r="D96" s="12">
        <f>+D100</f>
        <v>3316</v>
      </c>
      <c r="E96" s="4"/>
      <c r="F96" s="6"/>
    </row>
    <row r="97" spans="1:10" s="5" customFormat="1" ht="38.25" customHeight="1" x14ac:dyDescent="0.2">
      <c r="A97" s="14" t="s">
        <v>13</v>
      </c>
      <c r="B97" s="11">
        <f>B98</f>
        <v>1</v>
      </c>
      <c r="C97" s="11">
        <f t="shared" ref="C97:D97" si="15">C98</f>
        <v>497</v>
      </c>
      <c r="D97" s="12">
        <f t="shared" si="15"/>
        <v>3316</v>
      </c>
      <c r="E97" s="4"/>
      <c r="F97" s="6"/>
    </row>
    <row r="98" spans="1:10" s="5" customFormat="1" ht="30.75" customHeight="1" x14ac:dyDescent="0.2">
      <c r="A98" s="15" t="s">
        <v>13</v>
      </c>
      <c r="B98" s="16">
        <f>B99</f>
        <v>1</v>
      </c>
      <c r="C98" s="16">
        <f>C99</f>
        <v>497</v>
      </c>
      <c r="D98" s="17">
        <f>D99</f>
        <v>3316</v>
      </c>
      <c r="E98" s="4"/>
      <c r="F98" s="6"/>
      <c r="G98" s="7"/>
      <c r="H98" s="7"/>
      <c r="I98" s="7"/>
      <c r="J98" s="7"/>
    </row>
    <row r="99" spans="1:10" s="5" customFormat="1" ht="22.5" customHeight="1" x14ac:dyDescent="0.2">
      <c r="A99" s="13" t="s">
        <v>23</v>
      </c>
      <c r="B99" s="11">
        <f>SUM(B100:B100)</f>
        <v>1</v>
      </c>
      <c r="C99" s="11">
        <f>SUM(C100:C100)</f>
        <v>497</v>
      </c>
      <c r="D99" s="12">
        <f>SUM(D100:D100)</f>
        <v>3316</v>
      </c>
      <c r="E99" s="4"/>
      <c r="F99" s="6"/>
    </row>
    <row r="100" spans="1:10" s="5" customFormat="1" ht="21.75" customHeight="1" x14ac:dyDescent="0.2">
      <c r="A100" s="28" t="s">
        <v>6</v>
      </c>
      <c r="B100" s="18">
        <v>1</v>
      </c>
      <c r="C100" s="18">
        <v>497</v>
      </c>
      <c r="D100" s="19">
        <v>3316</v>
      </c>
      <c r="E100" s="4"/>
      <c r="F100" s="6"/>
    </row>
    <row r="101" spans="1:10" s="5" customFormat="1" ht="20.100000000000001" customHeight="1" x14ac:dyDescent="0.2">
      <c r="A101" s="14" t="s">
        <v>11</v>
      </c>
      <c r="B101" s="11">
        <f>B102+B105</f>
        <v>5</v>
      </c>
      <c r="C101" s="11">
        <f t="shared" ref="C101:D101" si="16">C102+C105</f>
        <v>117</v>
      </c>
      <c r="D101" s="12">
        <f t="shared" si="16"/>
        <v>492</v>
      </c>
      <c r="E101" s="4"/>
      <c r="F101" s="6"/>
    </row>
    <row r="102" spans="1:10" s="5" customFormat="1" ht="20.100000000000001" customHeight="1" x14ac:dyDescent="0.2">
      <c r="A102" s="15" t="s">
        <v>11</v>
      </c>
      <c r="B102" s="16">
        <f>SUM(B103)</f>
        <v>4</v>
      </c>
      <c r="C102" s="16">
        <f>SUM(C103)</f>
        <v>111</v>
      </c>
      <c r="D102" s="17">
        <f>SUM(D103)</f>
        <v>451</v>
      </c>
      <c r="E102" s="4"/>
      <c r="F102" s="6"/>
      <c r="G102" s="7"/>
      <c r="H102" s="7"/>
      <c r="I102" s="7"/>
      <c r="J102" s="7"/>
    </row>
    <row r="103" spans="1:10" s="5" customFormat="1" ht="20.100000000000001" customHeight="1" x14ac:dyDescent="0.2">
      <c r="A103" s="13" t="s">
        <v>4</v>
      </c>
      <c r="B103" s="11">
        <f>SUM(B104:B104)</f>
        <v>4</v>
      </c>
      <c r="C103" s="11">
        <f>SUM(C104:C104)</f>
        <v>111</v>
      </c>
      <c r="D103" s="12">
        <f>SUM(D104:D104)</f>
        <v>451</v>
      </c>
      <c r="E103" s="4"/>
      <c r="F103" s="6"/>
    </row>
    <row r="104" spans="1:10" s="5" customFormat="1" ht="20.100000000000001" customHeight="1" x14ac:dyDescent="0.2">
      <c r="A104" s="28" t="s">
        <v>5</v>
      </c>
      <c r="B104" s="18">
        <v>4</v>
      </c>
      <c r="C104" s="18">
        <v>111</v>
      </c>
      <c r="D104" s="19">
        <v>451</v>
      </c>
      <c r="E104" s="4"/>
      <c r="F104" s="6"/>
    </row>
    <row r="105" spans="1:10" s="5" customFormat="1" ht="20.100000000000001" customHeight="1" x14ac:dyDescent="0.2">
      <c r="A105" s="15" t="s">
        <v>12</v>
      </c>
      <c r="B105" s="16">
        <f>SUM(B106)</f>
        <v>1</v>
      </c>
      <c r="C105" s="16">
        <f>SUM(C106)</f>
        <v>6</v>
      </c>
      <c r="D105" s="17">
        <f>SUM(D106)</f>
        <v>41</v>
      </c>
      <c r="E105" s="4"/>
      <c r="F105" s="6"/>
      <c r="G105" s="7"/>
      <c r="H105" s="7"/>
      <c r="I105" s="7"/>
      <c r="J105" s="7"/>
    </row>
    <row r="106" spans="1:10" s="5" customFormat="1" ht="20.100000000000001" customHeight="1" x14ac:dyDescent="0.2">
      <c r="A106" s="13" t="s">
        <v>4</v>
      </c>
      <c r="B106" s="11">
        <f>SUM(B107:B107)</f>
        <v>1</v>
      </c>
      <c r="C106" s="11">
        <f>SUM(C107:C107)</f>
        <v>6</v>
      </c>
      <c r="D106" s="12">
        <f>SUM(D107:D107)</f>
        <v>41</v>
      </c>
      <c r="E106" s="4"/>
      <c r="F106" s="6"/>
    </row>
    <row r="107" spans="1:10" s="5" customFormat="1" ht="20.100000000000001" customHeight="1" x14ac:dyDescent="0.2">
      <c r="A107" s="28" t="s">
        <v>5</v>
      </c>
      <c r="B107" s="18">
        <v>1</v>
      </c>
      <c r="C107" s="18">
        <v>6</v>
      </c>
      <c r="D107" s="19">
        <v>41</v>
      </c>
      <c r="E107" s="4"/>
      <c r="F107" s="6"/>
    </row>
    <row r="108" spans="1:10" s="5" customFormat="1" ht="7.5" customHeight="1" x14ac:dyDescent="0.2">
      <c r="A108" s="22"/>
      <c r="B108" s="22"/>
      <c r="C108" s="29"/>
      <c r="D108" s="23"/>
      <c r="E108" s="4"/>
      <c r="F108" s="6"/>
    </row>
    <row r="109" spans="1:10" ht="13.5" customHeight="1" x14ac:dyDescent="0.2">
      <c r="A109" s="14" t="s">
        <v>14</v>
      </c>
      <c r="B109" s="24"/>
      <c r="C109" s="24"/>
      <c r="D109" s="24"/>
      <c r="F109" s="2"/>
    </row>
    <row r="110" spans="1:10" ht="14.1" customHeight="1" x14ac:dyDescent="0.2">
      <c r="A110" s="25" t="s">
        <v>15</v>
      </c>
      <c r="B110" s="26"/>
      <c r="C110" s="26"/>
      <c r="D110" s="26"/>
      <c r="F110" s="2"/>
    </row>
    <row r="111" spans="1:10" ht="14.1" customHeight="1" x14ac:dyDescent="0.2">
      <c r="A111" s="25" t="s">
        <v>16</v>
      </c>
      <c r="B111" s="25"/>
      <c r="C111" s="25"/>
      <c r="D111" s="25"/>
      <c r="F111" s="2"/>
    </row>
    <row r="112" spans="1:10" ht="14.1" customHeight="1" x14ac:dyDescent="0.2">
      <c r="A112" s="25" t="s">
        <v>17</v>
      </c>
      <c r="B112" s="25"/>
      <c r="C112" s="25"/>
      <c r="D112" s="25"/>
      <c r="F112" s="2"/>
    </row>
    <row r="113" spans="1:6" ht="14.1" customHeight="1" x14ac:dyDescent="0.2">
      <c r="A113" s="20" t="s">
        <v>18</v>
      </c>
      <c r="B113" s="25"/>
      <c r="C113" s="25"/>
      <c r="D113" s="25"/>
      <c r="F113" s="2"/>
    </row>
    <row r="114" spans="1:6" x14ac:dyDescent="0.2">
      <c r="F114" s="2"/>
    </row>
    <row r="115" spans="1:6" x14ac:dyDescent="0.2">
      <c r="A115" s="8"/>
      <c r="B115" s="8"/>
      <c r="C115" s="8"/>
      <c r="D115" s="8"/>
      <c r="F115" s="2"/>
    </row>
    <row r="116" spans="1:6" x14ac:dyDescent="0.2">
      <c r="A116" s="8"/>
      <c r="B116" s="8"/>
      <c r="C116" s="8"/>
      <c r="D116" s="8"/>
      <c r="F116" s="2"/>
    </row>
    <row r="117" spans="1:6" x14ac:dyDescent="0.2">
      <c r="A117" s="8"/>
      <c r="F117" s="2"/>
    </row>
    <row r="118" spans="1:6" x14ac:dyDescent="0.2">
      <c r="F118" s="2"/>
    </row>
    <row r="119" spans="1:6" x14ac:dyDescent="0.2">
      <c r="F119" s="2"/>
    </row>
    <row r="120" spans="1:6" x14ac:dyDescent="0.2">
      <c r="F120" s="2"/>
    </row>
    <row r="121" spans="1:6" x14ac:dyDescent="0.2">
      <c r="F121" s="2"/>
    </row>
    <row r="122" spans="1:6" x14ac:dyDescent="0.2">
      <c r="F122" s="2"/>
    </row>
    <row r="123" spans="1:6" x14ac:dyDescent="0.2">
      <c r="F123" s="2"/>
    </row>
    <row r="124" spans="1:6" x14ac:dyDescent="0.2">
      <c r="F124" s="2"/>
    </row>
    <row r="125" spans="1:6" x14ac:dyDescent="0.2">
      <c r="F125" s="2"/>
    </row>
    <row r="126" spans="1:6" x14ac:dyDescent="0.2">
      <c r="F126" s="2"/>
    </row>
    <row r="127" spans="1:6" x14ac:dyDescent="0.2">
      <c r="F127" s="2"/>
    </row>
    <row r="128" spans="1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  <row r="217" spans="6:6" x14ac:dyDescent="0.2">
      <c r="F217" s="2"/>
    </row>
    <row r="218" spans="6:6" x14ac:dyDescent="0.2">
      <c r="F218" s="2"/>
    </row>
    <row r="219" spans="6:6" x14ac:dyDescent="0.2">
      <c r="F219" s="2"/>
    </row>
    <row r="220" spans="6:6" x14ac:dyDescent="0.2">
      <c r="F220" s="2"/>
    </row>
    <row r="221" spans="6:6" x14ac:dyDescent="0.2">
      <c r="F221" s="2"/>
    </row>
    <row r="222" spans="6:6" x14ac:dyDescent="0.2">
      <c r="F222" s="2"/>
    </row>
    <row r="223" spans="6:6" x14ac:dyDescent="0.2">
      <c r="F223" s="2"/>
    </row>
    <row r="224" spans="6:6" x14ac:dyDescent="0.2">
      <c r="F224" s="2"/>
    </row>
    <row r="225" spans="6:6" x14ac:dyDescent="0.2">
      <c r="F225" s="2"/>
    </row>
    <row r="226" spans="6:6" x14ac:dyDescent="0.2">
      <c r="F226" s="2"/>
    </row>
    <row r="227" spans="6:6" x14ac:dyDescent="0.2">
      <c r="F227" s="2"/>
    </row>
    <row r="228" spans="6:6" x14ac:dyDescent="0.2">
      <c r="F228" s="2"/>
    </row>
    <row r="229" spans="6:6" x14ac:dyDescent="0.2">
      <c r="F229" s="2"/>
    </row>
    <row r="230" spans="6:6" x14ac:dyDescent="0.2">
      <c r="F230" s="2"/>
    </row>
    <row r="231" spans="6:6" x14ac:dyDescent="0.2">
      <c r="F231" s="2"/>
    </row>
    <row r="232" spans="6:6" x14ac:dyDescent="0.2">
      <c r="F232" s="2"/>
    </row>
    <row r="233" spans="6:6" x14ac:dyDescent="0.2">
      <c r="F233" s="2"/>
    </row>
    <row r="234" spans="6:6" x14ac:dyDescent="0.2">
      <c r="F234" s="2"/>
    </row>
    <row r="235" spans="6:6" x14ac:dyDescent="0.2">
      <c r="F235" s="2"/>
    </row>
    <row r="236" spans="6:6" x14ac:dyDescent="0.2">
      <c r="F236" s="2"/>
    </row>
    <row r="237" spans="6:6" x14ac:dyDescent="0.2">
      <c r="F237" s="2"/>
    </row>
    <row r="238" spans="6:6" x14ac:dyDescent="0.2">
      <c r="F238" s="2"/>
    </row>
    <row r="239" spans="6:6" x14ac:dyDescent="0.2">
      <c r="F239" s="2"/>
    </row>
    <row r="240" spans="6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</sheetData>
  <mergeCells count="10">
    <mergeCell ref="B38:D38"/>
    <mergeCell ref="B64:D64"/>
    <mergeCell ref="B72:D72"/>
    <mergeCell ref="B91:D91"/>
    <mergeCell ref="A1:D1"/>
    <mergeCell ref="A2:D2"/>
    <mergeCell ref="A3:D3"/>
    <mergeCell ref="A4:D4"/>
    <mergeCell ref="A5:A6"/>
    <mergeCell ref="B5:D5"/>
  </mergeCells>
  <printOptions horizontalCentered="1"/>
  <pageMargins left="0.74803149606299213" right="0.74803149606299213" top="0.98425196850393704" bottom="0.98425196850393704" header="0" footer="0"/>
  <pageSetup scale="81" orientation="portrait" r:id="rId1"/>
  <headerFooter alignWithMargins="0"/>
  <ignoredErrors>
    <ignoredError sqref="B94:D94 B66:D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13 </vt:lpstr>
      <vt:lpstr>'Cuadro 13 '!Área_de_impresión</vt:lpstr>
      <vt:lpstr>'Cuadro 13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2022-03-08T15:27:24Z</cp:lastPrinted>
  <dcterms:created xsi:type="dcterms:W3CDTF">2022-02-03T19:10:29Z</dcterms:created>
  <dcterms:modified xsi:type="dcterms:W3CDTF">2022-03-15T19:16:07Z</dcterms:modified>
</cp:coreProperties>
</file>